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05" windowWidth="21075" windowHeight="9375" activeTab="1"/>
  </bookViews>
  <sheets>
    <sheet name="REKAPITULACIJA" sheetId="1" r:id="rId1"/>
    <sheet name="Sklop 1" sheetId="2" r:id="rId2"/>
    <sheet name="Sklop 2" sheetId="3" r:id="rId3"/>
  </sheets>
  <calcPr calcId="145621"/>
</workbook>
</file>

<file path=xl/calcChain.xml><?xml version="1.0" encoding="utf-8"?>
<calcChain xmlns="http://schemas.openxmlformats.org/spreadsheetml/2006/main">
  <c r="A9" i="3" l="1"/>
  <c r="G8" i="3"/>
  <c r="A8" i="3"/>
  <c r="G8" i="2"/>
  <c r="A9" i="2"/>
  <c r="A8" i="2"/>
  <c r="B28" i="1" l="1"/>
  <c r="B27" i="1"/>
  <c r="D28" i="3" l="1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25" i="2"/>
  <c r="D27" i="3"/>
  <c r="D26" i="3"/>
  <c r="D25" i="3"/>
  <c r="F28" i="3" l="1"/>
  <c r="A50" i="3"/>
  <c r="F32" i="3"/>
  <c r="F31" i="3"/>
  <c r="F30" i="3"/>
  <c r="F29" i="3"/>
  <c r="F27" i="3"/>
  <c r="F26" i="3"/>
  <c r="F25" i="3"/>
  <c r="F33" i="3" l="1"/>
  <c r="E28" i="1" s="1"/>
  <c r="F37" i="2" l="1"/>
  <c r="F41" i="2"/>
  <c r="F42" i="2"/>
  <c r="F39" i="2"/>
  <c r="F43" i="2"/>
  <c r="F40" i="2" l="1"/>
  <c r="F44" i="2"/>
  <c r="F27" i="2"/>
  <c r="F33" i="2"/>
  <c r="F35" i="2"/>
  <c r="F31" i="2"/>
  <c r="F25" i="2"/>
  <c r="A62" i="2" l="1"/>
  <c r="A18" i="3"/>
  <c r="A16" i="3"/>
  <c r="A18" i="2"/>
  <c r="A16" i="2"/>
  <c r="F26" i="2" l="1"/>
  <c r="F38" i="2" l="1"/>
  <c r="F30" i="2"/>
  <c r="F29" i="2"/>
  <c r="F36" i="2"/>
  <c r="F34" i="2"/>
  <c r="F32" i="2"/>
  <c r="F28" i="2"/>
  <c r="F45" i="2" l="1"/>
  <c r="E27" i="1" l="1"/>
  <c r="E29" i="1" s="1"/>
</calcChain>
</file>

<file path=xl/sharedStrings.xml><?xml version="1.0" encoding="utf-8"?>
<sst xmlns="http://schemas.openxmlformats.org/spreadsheetml/2006/main" count="145" uniqueCount="77">
  <si>
    <t>SKLOP</t>
  </si>
  <si>
    <t>Vrednost v € brez DDV</t>
  </si>
  <si>
    <t>SKUPAJ v € brez DDV</t>
  </si>
  <si>
    <t>Kraj in datum:</t>
  </si>
  <si>
    <t>Žig in podpis ponudnika:</t>
  </si>
  <si>
    <t xml:space="preserve">Ponudnik: </t>
  </si>
  <si>
    <t>PREDRAČUN št.:</t>
  </si>
  <si>
    <t>Zap. št.</t>
  </si>
  <si>
    <t>ME</t>
  </si>
  <si>
    <t>Količina*</t>
  </si>
  <si>
    <t>1.</t>
  </si>
  <si>
    <t>2.</t>
  </si>
  <si>
    <t>3.</t>
  </si>
  <si>
    <t>4.</t>
  </si>
  <si>
    <t>m2</t>
  </si>
  <si>
    <t>5.</t>
  </si>
  <si>
    <t>6.</t>
  </si>
  <si>
    <t>7.</t>
  </si>
  <si>
    <t>m1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</si>
  <si>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</si>
  <si>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</si>
  <si>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</si>
  <si>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</si>
  <si>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</si>
  <si>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</si>
  <si>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</si>
  <si>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</si>
  <si>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</si>
  <si>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</si>
  <si>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</si>
  <si>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</si>
  <si>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</si>
  <si>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ura</t>
  </si>
  <si>
    <t>kos</t>
  </si>
  <si>
    <t>Ponudbeni predračun za SKLOP 1:</t>
  </si>
  <si>
    <t>Ponudbeni predračun za SKLOP 2:</t>
  </si>
  <si>
    <t>Postavka dela</t>
  </si>
  <si>
    <t>Cena/ME v € brez DDV</t>
  </si>
  <si>
    <t xml:space="preserve">ocenjevanju ponudb. Naročnik se s tem javnim naročilom ne zavezuje, da bo v času trajanja okvirnega </t>
  </si>
  <si>
    <t>sporazuma naročil navedene storitve v navedenem obsegu.</t>
  </si>
  <si>
    <t>navedene količine del v navedenem obsegu.</t>
  </si>
  <si>
    <t>REKAPITULACIJA: Izvajanje zimske službe v občini BOROVNICA</t>
  </si>
  <si>
    <t>Pluženje cest širine nad 3,5 m</t>
  </si>
  <si>
    <t>Ročno in strojno čiščenje pešpoti in avtobusnih postajališč</t>
  </si>
  <si>
    <t>Pluženje parkirišč</t>
  </si>
  <si>
    <t>Posipanje pločnikov širine do 1,5 m v času sneženja in po sneženju</t>
  </si>
  <si>
    <t>Posipanje pešpoti in avtobusnih postajališč</t>
  </si>
  <si>
    <t>Pluženje cest z istočasnim posipanjem širine do 3,5 m</t>
  </si>
  <si>
    <t>Pluženje cest širine do 3,5 m</t>
  </si>
  <si>
    <t>Pluženje pločnikov širine do 1,5 m</t>
  </si>
  <si>
    <t>Posipanje cest širine do 3,5 m</t>
  </si>
  <si>
    <t>Posipanje parkirišč</t>
  </si>
  <si>
    <t>Pluženje cest z istočasnim posipanjem širine nad 3,5 m</t>
  </si>
  <si>
    <t>Posipanje cest širine nad 3,5 m</t>
  </si>
  <si>
    <t xml:space="preserve">* Ocenjeni obsegi storitev so zgolj informativnega značaja in bodo pomagali naročniku pri objektivnem </t>
  </si>
  <si>
    <t>Delavec pri odvozu snega in pospravljanju polomljenih vej (žled, neurja)</t>
  </si>
  <si>
    <t>Nakladač</t>
  </si>
  <si>
    <t>Motorna žaga</t>
  </si>
  <si>
    <t>Razvoz obcestnih zabojnikov za posipni material, ter pospravljanje in čiščenje po zaključku zimske sezone</t>
  </si>
  <si>
    <t>Polnjenje obcestnih zabojnikov za posipni material</t>
  </si>
  <si>
    <t>Postavitev snežnih kolov in odstranitev po zaključku zimske sezone</t>
  </si>
  <si>
    <t>Čiščenje snega pred ekološkimi otoki</t>
  </si>
  <si>
    <t>Vozilo s šoferjem za odvozu snega in pospravljane polomljenih vej (žled, neurja)</t>
  </si>
  <si>
    <t>* Ponudnik poda ceno le za izvedbo del, posipni material in snežne kole priskrbi naročnik.</t>
  </si>
  <si>
    <t>površina</t>
  </si>
  <si>
    <t>izvedba</t>
  </si>
  <si>
    <t>Interna številka javnega naročila: 1/9-06/15</t>
  </si>
  <si>
    <t>Ponudbeni predračun:</t>
  </si>
  <si>
    <t>Zimsko vzdrževanje cest v Občini Borovnica v sezonah 2015/2016 in 2016/2017</t>
  </si>
  <si>
    <t>za obdobje od 1. 11. 2015 do 30. 4. 2017</t>
  </si>
  <si>
    <t>Priloga 1</t>
  </si>
  <si>
    <t>* Ponudnik mora ponuditi izvedbo vseh storitev.</t>
  </si>
  <si>
    <t>* Naročnik bo vse ponudnike, ki ne bodo ponudili izvedbe vseh storitev, izločil iz ocenjevanja.</t>
  </si>
  <si>
    <t xml:space="preserve">* Naročnik se s tem javnim naročilom ne zavezuje, da bo v času trajanja okvirnega sporazuma naročil </t>
  </si>
  <si>
    <t>Datum: 27. 8. 2015</t>
  </si>
  <si>
    <t>Borovnica</t>
  </si>
  <si>
    <t>Pokojišče - Borovnica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</si>
</sst>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164" fontId="1" fillId="0" borderId="1" xfId="0" applyNumberFormat="1" applyFont="1" applyBorder="1" applyAlignment="1" applyProtection="1">
      <alignment horizontal="right" indent="1"/>
      <protection locked="0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center"/>
    </xf>
    <xf numFmtId="4" fontId="1" fillId="0" borderId="0" xfId="0" applyNumberFormat="1" applyFont="1" applyAlignment="1" applyProtection="1">
      <alignment horizontal="right" indent="1"/>
    </xf>
    <xf numFmtId="164" fontId="1" fillId="0" borderId="0" xfId="0" applyNumberFormat="1" applyFont="1" applyAlignment="1" applyProtection="1">
      <alignment horizontal="right" indent="1"/>
    </xf>
    <xf numFmtId="0" fontId="2" fillId="0" borderId="0" xfId="0" applyFont="1" applyAlignment="1" applyProtection="1">
      <alignment vertical="top"/>
    </xf>
    <xf numFmtId="0" fontId="1" fillId="0" borderId="0" xfId="0" applyFont="1" applyProtection="1"/>
    <xf numFmtId="0" fontId="1" fillId="0" borderId="7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 wrapText="1"/>
    </xf>
    <xf numFmtId="4" fontId="1" fillId="0" borderId="7" xfId="0" applyNumberFormat="1" applyFont="1" applyBorder="1" applyAlignment="1" applyProtection="1">
      <alignment horizontal="right" indent="1"/>
    </xf>
    <xf numFmtId="0" fontId="1" fillId="0" borderId="0" xfId="0" applyFont="1" applyAlignment="1" applyProtection="1">
      <alignment vertical="top"/>
    </xf>
    <xf numFmtId="0" fontId="1" fillId="0" borderId="0" xfId="0" applyFont="1" applyBorder="1" applyAlignment="1" applyProtection="1">
      <alignment vertical="top" wrapText="1"/>
    </xf>
    <xf numFmtId="4" fontId="1" fillId="0" borderId="0" xfId="0" applyNumberFormat="1" applyFont="1" applyAlignment="1" applyProtection="1">
      <alignment horizontal="left"/>
    </xf>
    <xf numFmtId="164" fontId="1" fillId="0" borderId="0" xfId="0" applyNumberFormat="1" applyFont="1" applyAlignment="1" applyProtection="1">
      <alignment horizontal="center"/>
    </xf>
    <xf numFmtId="4" fontId="1" fillId="0" borderId="6" xfId="0" applyNumberFormat="1" applyFont="1" applyBorder="1" applyAlignment="1" applyProtection="1">
      <alignment horizontal="right" indent="1"/>
    </xf>
    <xf numFmtId="164" fontId="1" fillId="0" borderId="6" xfId="0" applyNumberFormat="1" applyFont="1" applyBorder="1" applyAlignment="1" applyProtection="1">
      <alignment horizontal="right" indent="1"/>
    </xf>
    <xf numFmtId="0" fontId="2" fillId="0" borderId="0" xfId="0" applyFont="1" applyAlignment="1" applyProtection="1">
      <alignment horizontal="right" vertical="top" wrapText="1"/>
    </xf>
    <xf numFmtId="164" fontId="2" fillId="0" borderId="0" xfId="0" applyNumberFormat="1" applyFont="1" applyAlignment="1" applyProtection="1">
      <alignment horizontal="right" indent="1"/>
    </xf>
    <xf numFmtId="4" fontId="2" fillId="0" borderId="0" xfId="0" applyNumberFormat="1" applyFont="1" applyAlignment="1" applyProtection="1">
      <alignment horizontal="right" indent="1"/>
    </xf>
    <xf numFmtId="0" fontId="2" fillId="0" borderId="0" xfId="0" applyFont="1" applyProtection="1"/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right" indent="1"/>
    </xf>
    <xf numFmtId="0" fontId="2" fillId="0" borderId="1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top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/>
    </xf>
    <xf numFmtId="165" fontId="1" fillId="0" borderId="1" xfId="0" applyNumberFormat="1" applyFont="1" applyBorder="1" applyAlignment="1" applyProtection="1">
      <alignment horizontal="right" indent="1"/>
    </xf>
    <xf numFmtId="4" fontId="1" fillId="0" borderId="1" xfId="0" applyNumberFormat="1" applyFont="1" applyBorder="1" applyAlignment="1" applyProtection="1">
      <alignment horizontal="right" indent="1"/>
    </xf>
    <xf numFmtId="0" fontId="1" fillId="0" borderId="1" xfId="0" applyFont="1" applyBorder="1" applyAlignment="1" applyProtection="1">
      <alignment vertical="top"/>
    </xf>
    <xf numFmtId="4" fontId="1" fillId="0" borderId="0" xfId="0" applyNumberFormat="1" applyFont="1" applyProtection="1"/>
    <xf numFmtId="0" fontId="2" fillId="0" borderId="2" xfId="0" applyFont="1" applyBorder="1" applyAlignment="1" applyProtection="1">
      <alignment vertical="top"/>
    </xf>
    <xf numFmtId="0" fontId="2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 indent="1"/>
    </xf>
    <xf numFmtId="164" fontId="2" fillId="0" borderId="3" xfId="0" applyNumberFormat="1" applyFont="1" applyBorder="1" applyAlignment="1" applyProtection="1">
      <alignment horizontal="right" indent="1"/>
    </xf>
    <xf numFmtId="4" fontId="2" fillId="0" borderId="4" xfId="0" applyNumberFormat="1" applyFont="1" applyBorder="1" applyAlignment="1" applyProtection="1">
      <alignment horizontal="right" indent="1"/>
    </xf>
    <xf numFmtId="0" fontId="1" fillId="0" borderId="0" xfId="0" applyFont="1" applyFill="1" applyAlignment="1" applyProtection="1">
      <alignment vertical="top"/>
    </xf>
    <xf numFmtId="0" fontId="1" fillId="0" borderId="0" xfId="0" applyFont="1" applyFill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/>
    </xf>
    <xf numFmtId="0" fontId="4" fillId="0" borderId="0" xfId="0" applyFont="1" applyProtection="1"/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4" fontId="1" fillId="0" borderId="0" xfId="0" applyNumberFormat="1" applyFont="1" applyFill="1" applyBorder="1" applyAlignment="1" applyProtection="1">
      <alignment horizontal="right" indent="1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right" indent="1"/>
    </xf>
    <xf numFmtId="14" fontId="1" fillId="0" borderId="0" xfId="0" applyNumberFormat="1" applyFont="1" applyProtection="1"/>
    <xf numFmtId="0" fontId="2" fillId="0" borderId="2" xfId="0" applyFont="1" applyBorder="1" applyProtection="1"/>
    <xf numFmtId="0" fontId="2" fillId="0" borderId="3" xfId="0" applyFont="1" applyBorder="1" applyProtection="1"/>
    <xf numFmtId="0" fontId="2" fillId="0" borderId="4" xfId="0" applyFont="1" applyBorder="1" applyProtection="1"/>
    <xf numFmtId="4" fontId="2" fillId="0" borderId="2" xfId="0" applyNumberFormat="1" applyFont="1" applyBorder="1" applyAlignment="1" applyProtection="1">
      <alignment horizontal="right" indent="1"/>
    </xf>
    <xf numFmtId="0" fontId="1" fillId="0" borderId="1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4" fontId="1" fillId="0" borderId="2" xfId="0" applyNumberFormat="1" applyFont="1" applyBorder="1" applyAlignment="1" applyProtection="1">
      <alignment horizontal="right" indent="1"/>
    </xf>
    <xf numFmtId="4" fontId="1" fillId="0" borderId="4" xfId="0" applyNumberFormat="1" applyFont="1" applyBorder="1" applyAlignment="1" applyProtection="1">
      <alignment horizontal="right" indent="1"/>
    </xf>
    <xf numFmtId="0" fontId="2" fillId="0" borderId="0" xfId="0" applyFont="1" applyBorder="1" applyProtection="1"/>
    <xf numFmtId="0" fontId="1" fillId="0" borderId="0" xfId="0" quotePrefix="1" applyFont="1" applyProtection="1"/>
    <xf numFmtId="0" fontId="1" fillId="0" borderId="0" xfId="0" applyFont="1" applyBorder="1" applyProtection="1"/>
    <xf numFmtId="4" fontId="1" fillId="0" borderId="6" xfId="0" applyNumberFormat="1" applyFont="1" applyBorder="1" applyAlignment="1" applyProtection="1">
      <alignment horizontal="right" indent="1"/>
      <protection locked="0"/>
    </xf>
    <xf numFmtId="164" fontId="1" fillId="0" borderId="6" xfId="0" applyNumberFormat="1" applyFont="1" applyBorder="1" applyAlignment="1" applyProtection="1">
      <alignment horizontal="right" indent="1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14" fontId="1" fillId="0" borderId="6" xfId="0" applyNumberFormat="1" applyFont="1" applyBorder="1" applyAlignment="1" applyProtection="1">
      <alignment horizontal="left" vertical="top"/>
      <protection locked="0"/>
    </xf>
    <xf numFmtId="0" fontId="1" fillId="2" borderId="8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14" fontId="1" fillId="0" borderId="6" xfId="0" applyNumberFormat="1" applyFont="1" applyBorder="1" applyAlignment="1" applyProtection="1">
      <alignment horizontal="left" vertical="top"/>
    </xf>
    <xf numFmtId="0" fontId="2" fillId="0" borderId="6" xfId="0" applyNumberFormat="1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center"/>
      <protection locked="0"/>
    </xf>
  </cellXfs>
  <cellStyles count="2">
    <cellStyle name="Navadn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95250</xdr:rowOff>
    </xdr:to>
    <xdr:pic>
      <xdr:nvPicPr>
        <xdr:cNvPr id="3" name="Slika 88" descr="NovDopis_glava_nov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47625</xdr:colOff>
      <xdr:row>5</xdr:row>
      <xdr:rowOff>95250</xdr:rowOff>
    </xdr:to>
    <xdr:pic>
      <xdr:nvPicPr>
        <xdr:cNvPr id="3" name="Slika 88" descr="NovDopis_glava_nov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47625</xdr:colOff>
      <xdr:row>5</xdr:row>
      <xdr:rowOff>95250</xdr:rowOff>
    </xdr:to>
    <xdr:pic>
      <xdr:nvPicPr>
        <xdr:cNvPr id="4" name="Slika 88" descr="NovDopis_glava_nov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H43"/>
  <sheetViews>
    <sheetView zoomScaleNormal="100" workbookViewId="0">
      <selection activeCell="A42" sqref="A42:B42"/>
    </sheetView>
  </sheetViews>
  <sheetFormatPr defaultRowHeight="12.75" x14ac:dyDescent="0.2"/>
  <cols>
    <col min="1" max="1" width="4.7109375" style="7" customWidth="1"/>
    <col min="2" max="2" width="30.7109375" style="7" customWidth="1"/>
    <col min="3" max="3" width="5.42578125" style="7" customWidth="1"/>
    <col min="4" max="4" width="11.7109375" style="4" customWidth="1"/>
    <col min="5" max="6" width="11.7109375" style="7" customWidth="1"/>
    <col min="7" max="7" width="6.7109375" style="7" customWidth="1"/>
    <col min="8" max="8" width="3.7109375" style="7" customWidth="1"/>
    <col min="9" max="16384" width="9.140625" style="7"/>
  </cols>
  <sheetData>
    <row r="9" spans="1:8" x14ac:dyDescent="0.2">
      <c r="A9" s="11" t="s">
        <v>66</v>
      </c>
      <c r="B9" s="11"/>
      <c r="G9" s="68" t="s">
        <v>70</v>
      </c>
      <c r="H9" s="69"/>
    </row>
    <row r="10" spans="1:8" x14ac:dyDescent="0.2">
      <c r="A10" s="11" t="s">
        <v>74</v>
      </c>
      <c r="B10" s="11"/>
      <c r="C10" s="51"/>
    </row>
    <row r="11" spans="1:8" x14ac:dyDescent="0.2">
      <c r="A11" s="11"/>
      <c r="B11" s="11"/>
      <c r="C11" s="51"/>
    </row>
    <row r="12" spans="1:8" x14ac:dyDescent="0.2">
      <c r="A12" s="7" t="s">
        <v>67</v>
      </c>
    </row>
    <row r="13" spans="1:8" x14ac:dyDescent="0.2">
      <c r="A13" s="20" t="s">
        <v>68</v>
      </c>
    </row>
    <row r="15" spans="1:8" x14ac:dyDescent="0.2">
      <c r="A15" s="11" t="s">
        <v>5</v>
      </c>
      <c r="B15" s="11"/>
      <c r="C15" s="2"/>
      <c r="E15" s="4"/>
      <c r="F15" s="5"/>
      <c r="G15" s="4"/>
    </row>
    <row r="16" spans="1:8" x14ac:dyDescent="0.2">
      <c r="A16" s="11"/>
      <c r="B16" s="11"/>
      <c r="C16" s="2"/>
      <c r="E16" s="4"/>
      <c r="F16" s="5"/>
      <c r="G16" s="4"/>
    </row>
    <row r="17" spans="1:7" x14ac:dyDescent="0.2">
      <c r="A17" s="66"/>
      <c r="B17" s="66"/>
      <c r="C17" s="66"/>
      <c r="D17" s="66"/>
      <c r="E17" s="66"/>
      <c r="F17" s="5"/>
      <c r="G17" s="4"/>
    </row>
    <row r="18" spans="1:7" x14ac:dyDescent="0.2">
      <c r="A18" s="8"/>
      <c r="B18" s="8"/>
      <c r="C18" s="9"/>
      <c r="D18" s="10"/>
      <c r="E18" s="10"/>
      <c r="F18" s="5"/>
      <c r="G18" s="4"/>
    </row>
    <row r="19" spans="1:7" x14ac:dyDescent="0.2">
      <c r="A19" s="66"/>
      <c r="B19" s="66"/>
      <c r="C19" s="66"/>
      <c r="D19" s="66"/>
      <c r="E19" s="66"/>
      <c r="F19" s="5"/>
      <c r="G19" s="4"/>
    </row>
    <row r="22" spans="1:7" x14ac:dyDescent="0.2">
      <c r="A22" s="20" t="s">
        <v>41</v>
      </c>
    </row>
    <row r="23" spans="1:7" x14ac:dyDescent="0.2">
      <c r="A23" s="20" t="s">
        <v>69</v>
      </c>
    </row>
    <row r="26" spans="1:7" s="20" customFormat="1" x14ac:dyDescent="0.2">
      <c r="A26" s="52" t="s">
        <v>0</v>
      </c>
      <c r="B26" s="53"/>
      <c r="C26" s="54"/>
      <c r="D26" s="55"/>
      <c r="E26" s="40" t="s">
        <v>1</v>
      </c>
    </row>
    <row r="27" spans="1:7" x14ac:dyDescent="0.2">
      <c r="A27" s="56" t="s">
        <v>10</v>
      </c>
      <c r="B27" s="57" t="str">
        <f>'Sklop 1'!A12</f>
        <v>Borovnica</v>
      </c>
      <c r="C27" s="58"/>
      <c r="D27" s="59"/>
      <c r="E27" s="60">
        <f>'Sklop 1'!F45</f>
        <v>0</v>
      </c>
    </row>
    <row r="28" spans="1:7" x14ac:dyDescent="0.2">
      <c r="A28" s="56" t="s">
        <v>11</v>
      </c>
      <c r="B28" s="57" t="str">
        <f>'Sklop 2'!A12</f>
        <v>Pokojišče - Borovnica</v>
      </c>
      <c r="C28" s="58"/>
      <c r="D28" s="59"/>
      <c r="E28" s="60">
        <f>'Sklop 2'!F33</f>
        <v>0</v>
      </c>
    </row>
    <row r="29" spans="1:7" s="20" customFormat="1" x14ac:dyDescent="0.2">
      <c r="A29" s="52" t="s">
        <v>2</v>
      </c>
      <c r="B29" s="53"/>
      <c r="C29" s="53"/>
      <c r="D29" s="38"/>
      <c r="E29" s="40">
        <f>SUM(E27:E28)</f>
        <v>0</v>
      </c>
    </row>
    <row r="30" spans="1:7" s="20" customFormat="1" x14ac:dyDescent="0.2">
      <c r="A30" s="61"/>
      <c r="B30" s="61"/>
      <c r="C30" s="61"/>
      <c r="D30" s="24"/>
      <c r="E30" s="24"/>
    </row>
    <row r="31" spans="1:7" s="20" customFormat="1" x14ac:dyDescent="0.2">
      <c r="A31" s="61"/>
      <c r="B31" s="61"/>
      <c r="C31" s="61"/>
      <c r="D31" s="24"/>
      <c r="E31" s="24"/>
    </row>
    <row r="36" spans="1:6" x14ac:dyDescent="0.2">
      <c r="A36" s="62"/>
    </row>
    <row r="37" spans="1:6" x14ac:dyDescent="0.2">
      <c r="A37" s="62"/>
    </row>
    <row r="40" spans="1:6" x14ac:dyDescent="0.2">
      <c r="A40" s="11" t="s">
        <v>3</v>
      </c>
      <c r="B40" s="11"/>
      <c r="C40" s="12"/>
      <c r="D40" s="13" t="s">
        <v>4</v>
      </c>
      <c r="E40" s="14"/>
      <c r="F40" s="4"/>
    </row>
    <row r="41" spans="1:6" x14ac:dyDescent="0.2">
      <c r="A41" s="11"/>
      <c r="B41" s="11"/>
      <c r="C41" s="12"/>
      <c r="E41" s="5"/>
      <c r="F41" s="4"/>
    </row>
    <row r="42" spans="1:6" ht="12.75" customHeight="1" x14ac:dyDescent="0.2">
      <c r="A42" s="67"/>
      <c r="B42" s="67"/>
      <c r="C42" s="12"/>
      <c r="D42" s="64"/>
      <c r="E42" s="65"/>
      <c r="F42" s="64"/>
    </row>
    <row r="43" spans="1:6" x14ac:dyDescent="0.2">
      <c r="C43" s="63"/>
    </row>
  </sheetData>
  <sheetProtection password="DB53" sheet="1" objects="1" scenarios="1" selectLockedCells="1"/>
  <mergeCells count="4">
    <mergeCell ref="A17:E17"/>
    <mergeCell ref="A19:E19"/>
    <mergeCell ref="A42:B42"/>
    <mergeCell ref="G9:H9"/>
  </mergeCells>
  <pageMargins left="1.1023622047244095" right="0.31496062992125984" top="0.35433070866141736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67"/>
  <sheetViews>
    <sheetView tabSelected="1" workbookViewId="0">
      <selection activeCell="C21" sqref="C21:D21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1.7109375" style="4" customWidth="1"/>
    <col min="5" max="5" width="11.7109375" style="5" customWidth="1"/>
    <col min="6" max="6" width="11.7109375" style="4" customWidth="1"/>
    <col min="7" max="7" width="6.7109375" style="7" customWidth="1"/>
    <col min="8" max="8" width="3.7109375" style="7" customWidth="1"/>
    <col min="9" max="10" width="0" style="7" hidden="1" customWidth="1"/>
    <col min="11" max="16384" width="9.140625" style="7"/>
  </cols>
  <sheetData>
    <row r="8" spans="1:8" x14ac:dyDescent="0.2">
      <c r="A8" s="11" t="str">
        <f>REKAPITULACIJA!A9</f>
        <v>Interna številka javnega naročila: 1/9-06/15</v>
      </c>
      <c r="G8" s="68" t="str">
        <f>REKAPITULACIJA!G9</f>
        <v>Priloga 1</v>
      </c>
      <c r="H8" s="69"/>
    </row>
    <row r="9" spans="1:8" x14ac:dyDescent="0.2">
      <c r="A9" s="11" t="str">
        <f>REKAPITULACIJA!A10</f>
        <v>Datum: 27. 8. 2015</v>
      </c>
    </row>
    <row r="11" spans="1:8" x14ac:dyDescent="0.2">
      <c r="A11" s="11" t="s">
        <v>34</v>
      </c>
    </row>
    <row r="12" spans="1:8" s="20" customFormat="1" x14ac:dyDescent="0.2">
      <c r="A12" s="6" t="s">
        <v>75</v>
      </c>
      <c r="B12" s="21"/>
      <c r="C12" s="22"/>
      <c r="D12" s="19"/>
      <c r="E12" s="18"/>
      <c r="F12" s="19"/>
    </row>
    <row r="14" spans="1:8" x14ac:dyDescent="0.2">
      <c r="A14" s="11" t="s">
        <v>5</v>
      </c>
    </row>
    <row r="16" spans="1:8" x14ac:dyDescent="0.2">
      <c r="A16" s="71">
        <f>REKAPITULACIJA!A17</f>
        <v>0</v>
      </c>
      <c r="B16" s="71"/>
      <c r="C16" s="71"/>
      <c r="D16" s="71"/>
      <c r="E16" s="71"/>
      <c r="F16" s="5"/>
      <c r="G16" s="4"/>
    </row>
    <row r="17" spans="1:10" x14ac:dyDescent="0.2">
      <c r="A17" s="8"/>
      <c r="B17" s="8"/>
      <c r="C17" s="9"/>
      <c r="D17" s="10"/>
      <c r="E17" s="10"/>
      <c r="F17" s="5"/>
      <c r="G17" s="4"/>
    </row>
    <row r="18" spans="1:10" x14ac:dyDescent="0.2">
      <c r="A18" s="71">
        <f>REKAPITULACIJA!A19</f>
        <v>0</v>
      </c>
      <c r="B18" s="71"/>
      <c r="C18" s="71"/>
      <c r="D18" s="71"/>
      <c r="E18" s="71"/>
      <c r="F18" s="5"/>
      <c r="G18" s="4"/>
    </row>
    <row r="21" spans="1:10" s="20" customFormat="1" ht="12.75" customHeight="1" x14ac:dyDescent="0.2">
      <c r="A21" s="6"/>
      <c r="B21" s="17" t="s">
        <v>6</v>
      </c>
      <c r="C21" s="72"/>
      <c r="D21" s="72"/>
      <c r="E21" s="18"/>
      <c r="F21" s="19"/>
    </row>
    <row r="22" spans="1:10" s="20" customFormat="1" x14ac:dyDescent="0.2">
      <c r="A22" s="6"/>
      <c r="B22" s="17"/>
      <c r="C22" s="23"/>
      <c r="D22" s="24"/>
      <c r="E22" s="18"/>
      <c r="F22" s="19"/>
    </row>
    <row r="24" spans="1:10" s="20" customFormat="1" ht="25.5" x14ac:dyDescent="0.2">
      <c r="A24" s="25" t="s">
        <v>7</v>
      </c>
      <c r="B24" s="25" t="s">
        <v>36</v>
      </c>
      <c r="C24" s="25" t="s">
        <v>8</v>
      </c>
      <c r="D24" s="26" t="s">
        <v>9</v>
      </c>
      <c r="E24" s="27" t="s">
        <v>37</v>
      </c>
      <c r="F24" s="26" t="s">
        <v>1</v>
      </c>
      <c r="I24" s="20" t="s">
        <v>64</v>
      </c>
      <c r="J24" s="20" t="s">
        <v>65</v>
      </c>
    </row>
    <row r="25" spans="1:10" x14ac:dyDescent="0.2">
      <c r="A25" s="28" t="s">
        <v>10</v>
      </c>
      <c r="B25" s="29" t="s">
        <v>48</v>
      </c>
      <c r="C25" s="30" t="s">
        <v>18</v>
      </c>
      <c r="D25" s="31">
        <f t="shared" ref="D25:D40" si="0">I25*J25</f>
        <v>298350</v>
      </c>
      <c r="E25" s="1"/>
      <c r="F25" s="32">
        <f t="shared" ref="F25:F44" si="1">ROUND(D25*E25,2)</f>
        <v>0</v>
      </c>
      <c r="I25" s="7">
        <v>29835</v>
      </c>
      <c r="J25" s="7">
        <v>10</v>
      </c>
    </row>
    <row r="26" spans="1:10" x14ac:dyDescent="0.2">
      <c r="A26" s="33" t="s">
        <v>11</v>
      </c>
      <c r="B26" s="29" t="s">
        <v>42</v>
      </c>
      <c r="C26" s="30" t="s">
        <v>18</v>
      </c>
      <c r="D26" s="31">
        <f t="shared" si="0"/>
        <v>91390</v>
      </c>
      <c r="E26" s="1"/>
      <c r="F26" s="32">
        <f t="shared" si="1"/>
        <v>0</v>
      </c>
      <c r="I26" s="7">
        <v>9139</v>
      </c>
      <c r="J26" s="7">
        <v>10</v>
      </c>
    </row>
    <row r="27" spans="1:10" x14ac:dyDescent="0.2">
      <c r="A27" s="33" t="s">
        <v>12</v>
      </c>
      <c r="B27" s="29" t="s">
        <v>50</v>
      </c>
      <c r="C27" s="30" t="s">
        <v>18</v>
      </c>
      <c r="D27" s="31">
        <f t="shared" si="0"/>
        <v>1193400</v>
      </c>
      <c r="E27" s="1"/>
      <c r="F27" s="32">
        <f t="shared" si="1"/>
        <v>0</v>
      </c>
      <c r="I27" s="7">
        <v>29835</v>
      </c>
      <c r="J27" s="7">
        <v>40</v>
      </c>
    </row>
    <row r="28" spans="1:10" x14ac:dyDescent="0.2">
      <c r="A28" s="33" t="s">
        <v>13</v>
      </c>
      <c r="B28" s="29" t="s">
        <v>53</v>
      </c>
      <c r="C28" s="30" t="s">
        <v>18</v>
      </c>
      <c r="D28" s="31">
        <f t="shared" si="0"/>
        <v>365560</v>
      </c>
      <c r="E28" s="1"/>
      <c r="F28" s="32">
        <f t="shared" si="1"/>
        <v>0</v>
      </c>
      <c r="I28" s="7">
        <v>9139</v>
      </c>
      <c r="J28" s="7">
        <v>40</v>
      </c>
    </row>
    <row r="29" spans="1:10" ht="25.5" x14ac:dyDescent="0.2">
      <c r="A29" s="33" t="s">
        <v>15</v>
      </c>
      <c r="B29" s="29" t="s">
        <v>47</v>
      </c>
      <c r="C29" s="30" t="s">
        <v>18</v>
      </c>
      <c r="D29" s="31">
        <f t="shared" si="0"/>
        <v>895050</v>
      </c>
      <c r="E29" s="1"/>
      <c r="F29" s="32">
        <f t="shared" si="1"/>
        <v>0</v>
      </c>
      <c r="I29" s="7">
        <v>29835</v>
      </c>
      <c r="J29" s="7">
        <v>30</v>
      </c>
    </row>
    <row r="30" spans="1:10" ht="25.5" x14ac:dyDescent="0.2">
      <c r="A30" s="33" t="s">
        <v>16</v>
      </c>
      <c r="B30" s="29" t="s">
        <v>52</v>
      </c>
      <c r="C30" s="30" t="s">
        <v>18</v>
      </c>
      <c r="D30" s="31">
        <f t="shared" si="0"/>
        <v>274170</v>
      </c>
      <c r="E30" s="1"/>
      <c r="F30" s="32">
        <f t="shared" si="1"/>
        <v>0</v>
      </c>
      <c r="I30" s="7">
        <v>9139</v>
      </c>
      <c r="J30" s="7">
        <v>30</v>
      </c>
    </row>
    <row r="31" spans="1:10" x14ac:dyDescent="0.2">
      <c r="A31" s="33" t="s">
        <v>17</v>
      </c>
      <c r="B31" s="29" t="s">
        <v>49</v>
      </c>
      <c r="C31" s="30" t="s">
        <v>18</v>
      </c>
      <c r="D31" s="31">
        <f t="shared" si="0"/>
        <v>93630</v>
      </c>
      <c r="E31" s="1"/>
      <c r="F31" s="32">
        <f t="shared" si="1"/>
        <v>0</v>
      </c>
      <c r="I31" s="7">
        <v>3121</v>
      </c>
      <c r="J31" s="7">
        <v>30</v>
      </c>
    </row>
    <row r="32" spans="1:10" ht="25.5" x14ac:dyDescent="0.2">
      <c r="A32" s="33" t="s">
        <v>19</v>
      </c>
      <c r="B32" s="29" t="s">
        <v>45</v>
      </c>
      <c r="C32" s="30" t="s">
        <v>18</v>
      </c>
      <c r="D32" s="31">
        <f t="shared" si="0"/>
        <v>124840</v>
      </c>
      <c r="E32" s="1"/>
      <c r="F32" s="32">
        <f t="shared" si="1"/>
        <v>0</v>
      </c>
      <c r="I32" s="7">
        <v>3121</v>
      </c>
      <c r="J32" s="7">
        <v>40</v>
      </c>
    </row>
    <row r="33" spans="1:10" ht="25.5" x14ac:dyDescent="0.2">
      <c r="A33" s="33" t="s">
        <v>20</v>
      </c>
      <c r="B33" s="29" t="s">
        <v>43</v>
      </c>
      <c r="C33" s="30" t="s">
        <v>14</v>
      </c>
      <c r="D33" s="31">
        <f t="shared" si="0"/>
        <v>31110</v>
      </c>
      <c r="E33" s="1"/>
      <c r="F33" s="32">
        <f t="shared" si="1"/>
        <v>0</v>
      </c>
      <c r="I33" s="7">
        <v>1037</v>
      </c>
      <c r="J33" s="7">
        <v>30</v>
      </c>
    </row>
    <row r="34" spans="1:10" ht="25.5" x14ac:dyDescent="0.2">
      <c r="A34" s="33" t="s">
        <v>21</v>
      </c>
      <c r="B34" s="29" t="s">
        <v>46</v>
      </c>
      <c r="C34" s="30" t="s">
        <v>14</v>
      </c>
      <c r="D34" s="31">
        <f t="shared" si="0"/>
        <v>41480</v>
      </c>
      <c r="E34" s="1"/>
      <c r="F34" s="32">
        <f t="shared" si="1"/>
        <v>0</v>
      </c>
      <c r="I34" s="7">
        <v>1037</v>
      </c>
      <c r="J34" s="7">
        <v>40</v>
      </c>
    </row>
    <row r="35" spans="1:10" x14ac:dyDescent="0.2">
      <c r="A35" s="33" t="s">
        <v>22</v>
      </c>
      <c r="B35" s="29" t="s">
        <v>44</v>
      </c>
      <c r="C35" s="30" t="s">
        <v>14</v>
      </c>
      <c r="D35" s="31">
        <f t="shared" si="0"/>
        <v>156450</v>
      </c>
      <c r="E35" s="1"/>
      <c r="F35" s="32">
        <f t="shared" si="1"/>
        <v>0</v>
      </c>
      <c r="I35" s="7">
        <v>5215</v>
      </c>
      <c r="J35" s="7">
        <v>30</v>
      </c>
    </row>
    <row r="36" spans="1:10" x14ac:dyDescent="0.2">
      <c r="A36" s="33" t="s">
        <v>23</v>
      </c>
      <c r="B36" s="29" t="s">
        <v>51</v>
      </c>
      <c r="C36" s="30" t="s">
        <v>14</v>
      </c>
      <c r="D36" s="31">
        <f t="shared" si="0"/>
        <v>208600</v>
      </c>
      <c r="E36" s="1"/>
      <c r="F36" s="32">
        <f t="shared" si="1"/>
        <v>0</v>
      </c>
      <c r="I36" s="7">
        <v>5215</v>
      </c>
      <c r="J36" s="7">
        <v>40</v>
      </c>
    </row>
    <row r="37" spans="1:10" ht="25.5" x14ac:dyDescent="0.2">
      <c r="A37" s="33" t="s">
        <v>24</v>
      </c>
      <c r="B37" s="29" t="s">
        <v>61</v>
      </c>
      <c r="C37" s="30" t="s">
        <v>33</v>
      </c>
      <c r="D37" s="31">
        <f t="shared" si="0"/>
        <v>1360</v>
      </c>
      <c r="E37" s="1"/>
      <c r="F37" s="32">
        <f t="shared" si="1"/>
        <v>0</v>
      </c>
      <c r="I37" s="7">
        <v>34</v>
      </c>
      <c r="J37" s="7">
        <v>40</v>
      </c>
    </row>
    <row r="38" spans="1:10" ht="38.25" x14ac:dyDescent="0.2">
      <c r="A38" s="28" t="s">
        <v>25</v>
      </c>
      <c r="B38" s="29" t="s">
        <v>60</v>
      </c>
      <c r="C38" s="30" t="s">
        <v>33</v>
      </c>
      <c r="D38" s="31">
        <f t="shared" si="0"/>
        <v>1800</v>
      </c>
      <c r="E38" s="1"/>
      <c r="F38" s="32">
        <f t="shared" si="1"/>
        <v>0</v>
      </c>
      <c r="I38" s="7">
        <v>900</v>
      </c>
      <c r="J38" s="7">
        <v>2</v>
      </c>
    </row>
    <row r="39" spans="1:10" ht="51" x14ac:dyDescent="0.2">
      <c r="A39" s="33" t="s">
        <v>26</v>
      </c>
      <c r="B39" s="29" t="s">
        <v>58</v>
      </c>
      <c r="C39" s="30" t="s">
        <v>33</v>
      </c>
      <c r="D39" s="31">
        <f t="shared" si="0"/>
        <v>30</v>
      </c>
      <c r="E39" s="1"/>
      <c r="F39" s="32">
        <f t="shared" si="1"/>
        <v>0</v>
      </c>
      <c r="I39" s="7">
        <v>15</v>
      </c>
      <c r="J39" s="7">
        <v>2</v>
      </c>
    </row>
    <row r="40" spans="1:10" ht="25.5" x14ac:dyDescent="0.2">
      <c r="A40" s="28" t="s">
        <v>27</v>
      </c>
      <c r="B40" s="29" t="s">
        <v>59</v>
      </c>
      <c r="C40" s="30" t="s">
        <v>33</v>
      </c>
      <c r="D40" s="31">
        <f t="shared" si="0"/>
        <v>150</v>
      </c>
      <c r="E40" s="1"/>
      <c r="F40" s="32">
        <f t="shared" si="1"/>
        <v>0</v>
      </c>
      <c r="I40" s="7">
        <v>15</v>
      </c>
      <c r="J40" s="7">
        <v>10</v>
      </c>
    </row>
    <row r="41" spans="1:10" ht="38.25" x14ac:dyDescent="0.2">
      <c r="A41" s="28" t="s">
        <v>28</v>
      </c>
      <c r="B41" s="29" t="s">
        <v>55</v>
      </c>
      <c r="C41" s="30" t="s">
        <v>32</v>
      </c>
      <c r="D41" s="31">
        <v>80</v>
      </c>
      <c r="E41" s="1"/>
      <c r="F41" s="32">
        <f t="shared" si="1"/>
        <v>0</v>
      </c>
    </row>
    <row r="42" spans="1:10" ht="38.25" x14ac:dyDescent="0.2">
      <c r="A42" s="33" t="s">
        <v>29</v>
      </c>
      <c r="B42" s="29" t="s">
        <v>62</v>
      </c>
      <c r="C42" s="30" t="s">
        <v>32</v>
      </c>
      <c r="D42" s="31">
        <v>80</v>
      </c>
      <c r="E42" s="1"/>
      <c r="F42" s="32">
        <f t="shared" si="1"/>
        <v>0</v>
      </c>
      <c r="I42" s="34"/>
    </row>
    <row r="43" spans="1:10" x14ac:dyDescent="0.2">
      <c r="A43" s="33" t="s">
        <v>30</v>
      </c>
      <c r="B43" s="29" t="s">
        <v>56</v>
      </c>
      <c r="C43" s="30" t="s">
        <v>32</v>
      </c>
      <c r="D43" s="31">
        <v>80</v>
      </c>
      <c r="E43" s="1"/>
      <c r="F43" s="32">
        <f t="shared" si="1"/>
        <v>0</v>
      </c>
    </row>
    <row r="44" spans="1:10" x14ac:dyDescent="0.2">
      <c r="A44" s="33" t="s">
        <v>31</v>
      </c>
      <c r="B44" s="29" t="s">
        <v>57</v>
      </c>
      <c r="C44" s="30" t="s">
        <v>32</v>
      </c>
      <c r="D44" s="31">
        <v>40</v>
      </c>
      <c r="E44" s="1"/>
      <c r="F44" s="32">
        <f t="shared" si="1"/>
        <v>0</v>
      </c>
    </row>
    <row r="45" spans="1:10" s="20" customFormat="1" x14ac:dyDescent="0.2">
      <c r="A45" s="35" t="s">
        <v>2</v>
      </c>
      <c r="B45" s="36"/>
      <c r="C45" s="37"/>
      <c r="D45" s="38"/>
      <c r="E45" s="39"/>
      <c r="F45" s="40">
        <f>SUM(F25:F44)</f>
        <v>0</v>
      </c>
    </row>
    <row r="47" spans="1:10" x14ac:dyDescent="0.2">
      <c r="A47" s="7" t="s">
        <v>71</v>
      </c>
      <c r="B47" s="42"/>
    </row>
    <row r="48" spans="1:10" x14ac:dyDescent="0.2">
      <c r="A48" s="7" t="s">
        <v>72</v>
      </c>
    </row>
    <row r="49" spans="1:8" s="44" customFormat="1" x14ac:dyDescent="0.2">
      <c r="A49" s="41" t="s">
        <v>63</v>
      </c>
      <c r="B49" s="43"/>
      <c r="C49" s="43"/>
      <c r="D49" s="43"/>
      <c r="E49" s="43"/>
      <c r="F49" s="43"/>
      <c r="G49" s="43"/>
    </row>
    <row r="50" spans="1:8" s="44" customFormat="1" x14ac:dyDescent="0.2">
      <c r="A50" s="43" t="s">
        <v>54</v>
      </c>
      <c r="B50" s="43"/>
      <c r="C50" s="43"/>
      <c r="D50" s="43"/>
      <c r="E50" s="43"/>
      <c r="F50" s="43"/>
      <c r="G50" s="43"/>
    </row>
    <row r="51" spans="1:8" s="44" customFormat="1" x14ac:dyDescent="0.2">
      <c r="A51" s="43" t="s">
        <v>38</v>
      </c>
      <c r="B51" s="45"/>
      <c r="C51" s="46"/>
      <c r="D51" s="47"/>
      <c r="E51" s="47"/>
      <c r="F51" s="47"/>
      <c r="G51" s="48"/>
    </row>
    <row r="52" spans="1:8" s="44" customFormat="1" x14ac:dyDescent="0.2">
      <c r="A52" s="43" t="s">
        <v>39</v>
      </c>
      <c r="B52" s="45"/>
      <c r="C52" s="46"/>
      <c r="D52" s="47"/>
      <c r="E52" s="47"/>
      <c r="F52" s="47"/>
      <c r="G52" s="48"/>
    </row>
    <row r="53" spans="1:8" x14ac:dyDescent="0.2">
      <c r="A53" s="7" t="s">
        <v>73</v>
      </c>
    </row>
    <row r="54" spans="1:8" x14ac:dyDescent="0.2">
      <c r="A54" s="7" t="s">
        <v>40</v>
      </c>
    </row>
    <row r="58" spans="1:8" x14ac:dyDescent="0.2">
      <c r="A58" s="43"/>
      <c r="B58" s="45"/>
      <c r="C58" s="49"/>
      <c r="D58" s="47"/>
      <c r="E58" s="47"/>
      <c r="F58" s="47"/>
      <c r="G58" s="48"/>
      <c r="H58" s="44"/>
    </row>
    <row r="59" spans="1:8" x14ac:dyDescent="0.2">
      <c r="A59" s="43"/>
      <c r="B59" s="45"/>
      <c r="C59" s="49"/>
      <c r="D59" s="47"/>
      <c r="E59" s="47"/>
      <c r="F59" s="47"/>
      <c r="G59" s="48"/>
      <c r="H59" s="44"/>
    </row>
    <row r="60" spans="1:8" x14ac:dyDescent="0.2">
      <c r="A60" s="11" t="s">
        <v>3</v>
      </c>
      <c r="B60" s="11"/>
      <c r="C60" s="12"/>
      <c r="D60" s="13" t="s">
        <v>4</v>
      </c>
      <c r="E60" s="14"/>
    </row>
    <row r="61" spans="1:8" x14ac:dyDescent="0.2">
      <c r="B61" s="11"/>
      <c r="C61" s="12"/>
    </row>
    <row r="62" spans="1:8" ht="12.75" customHeight="1" x14ac:dyDescent="0.2">
      <c r="A62" s="70">
        <f>REKAPITULACIJA!A42</f>
        <v>0</v>
      </c>
      <c r="B62" s="70"/>
      <c r="C62" s="12"/>
      <c r="D62" s="15"/>
      <c r="E62" s="16"/>
      <c r="F62" s="15"/>
    </row>
    <row r="63" spans="1:8" x14ac:dyDescent="0.2">
      <c r="G63" s="48"/>
      <c r="H63" s="44"/>
    </row>
    <row r="64" spans="1:8" x14ac:dyDescent="0.2">
      <c r="A64" s="43"/>
      <c r="B64" s="45"/>
      <c r="C64" s="49"/>
      <c r="D64" s="47"/>
      <c r="E64" s="47"/>
      <c r="F64" s="47"/>
      <c r="G64" s="48"/>
      <c r="H64" s="44"/>
    </row>
    <row r="65" spans="1:8" x14ac:dyDescent="0.2">
      <c r="A65" s="43"/>
      <c r="B65" s="45"/>
      <c r="C65" s="49"/>
      <c r="D65" s="47"/>
      <c r="E65" s="47"/>
      <c r="F65" s="47"/>
      <c r="G65" s="48"/>
      <c r="H65" s="44"/>
    </row>
    <row r="66" spans="1:8" x14ac:dyDescent="0.2">
      <c r="A66" s="43"/>
      <c r="B66" s="45"/>
      <c r="C66" s="49"/>
      <c r="D66" s="47"/>
      <c r="E66" s="47"/>
      <c r="F66" s="47"/>
      <c r="G66" s="48"/>
      <c r="H66" s="44"/>
    </row>
    <row r="67" spans="1:8" x14ac:dyDescent="0.2">
      <c r="A67" s="43"/>
      <c r="B67" s="45"/>
      <c r="C67" s="49"/>
      <c r="D67" s="47"/>
      <c r="E67" s="47"/>
      <c r="F67" s="47"/>
      <c r="G67" s="48"/>
      <c r="H67" s="44"/>
    </row>
  </sheetData>
  <sheetProtection password="DB53" sheet="1" objects="1" scenarios="1" selectLockedCells="1"/>
  <mergeCells count="5">
    <mergeCell ref="A62:B62"/>
    <mergeCell ref="A16:E16"/>
    <mergeCell ref="A18:E18"/>
    <mergeCell ref="C21:D21"/>
    <mergeCell ref="G8:H8"/>
  </mergeCells>
  <pageMargins left="1.1023622047244095" right="0.31496062992125984" top="0.35433070866141736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C21" sqref="C21:D21"/>
    </sheetView>
  </sheetViews>
  <sheetFormatPr defaultRowHeight="12.75" x14ac:dyDescent="0.2"/>
  <cols>
    <col min="1" max="1" width="4.7109375" style="43" customWidth="1"/>
    <col min="2" max="2" width="30.7109375" style="45" customWidth="1"/>
    <col min="3" max="3" width="4.7109375" style="49" customWidth="1"/>
    <col min="4" max="4" width="11.7109375" style="47" customWidth="1"/>
    <col min="5" max="5" width="11.7109375" style="50" customWidth="1"/>
    <col min="6" max="6" width="11.7109375" style="47" customWidth="1"/>
    <col min="7" max="7" width="6.7109375" style="48" customWidth="1"/>
    <col min="8" max="8" width="3.7109375" style="44" customWidth="1"/>
    <col min="9" max="10" width="0" style="44" hidden="1" customWidth="1"/>
    <col min="11" max="16384" width="9.140625" style="44"/>
  </cols>
  <sheetData>
    <row r="1" spans="1:8" s="7" customFormat="1" x14ac:dyDescent="0.2">
      <c r="A1" s="11"/>
      <c r="B1" s="2"/>
      <c r="C1" s="3"/>
      <c r="D1" s="4"/>
      <c r="E1" s="4"/>
      <c r="F1" s="4"/>
    </row>
    <row r="2" spans="1:8" s="7" customFormat="1" x14ac:dyDescent="0.2">
      <c r="A2" s="11"/>
      <c r="B2" s="2"/>
      <c r="C2" s="3"/>
      <c r="D2" s="4"/>
      <c r="E2" s="4"/>
      <c r="F2" s="4"/>
    </row>
    <row r="3" spans="1:8" s="7" customFormat="1" x14ac:dyDescent="0.2">
      <c r="A3" s="11"/>
      <c r="B3" s="2"/>
      <c r="C3" s="3"/>
      <c r="D3" s="4"/>
      <c r="E3" s="4"/>
      <c r="F3" s="4"/>
    </row>
    <row r="4" spans="1:8" s="7" customFormat="1" x14ac:dyDescent="0.2">
      <c r="A4" s="11"/>
      <c r="B4" s="2"/>
      <c r="C4" s="3"/>
      <c r="D4" s="4"/>
      <c r="E4" s="4"/>
      <c r="F4" s="4"/>
    </row>
    <row r="5" spans="1:8" s="7" customFormat="1" x14ac:dyDescent="0.2">
      <c r="A5" s="11"/>
      <c r="B5" s="2"/>
      <c r="C5" s="3"/>
      <c r="D5" s="4"/>
      <c r="E5" s="4"/>
      <c r="F5" s="4"/>
    </row>
    <row r="6" spans="1:8" s="7" customFormat="1" x14ac:dyDescent="0.2">
      <c r="A6" s="11"/>
      <c r="B6" s="2"/>
      <c r="C6" s="3"/>
      <c r="D6" s="4"/>
      <c r="E6" s="4"/>
      <c r="F6" s="4"/>
    </row>
    <row r="7" spans="1:8" s="7" customFormat="1" x14ac:dyDescent="0.2">
      <c r="A7" s="11"/>
      <c r="B7" s="2"/>
      <c r="C7" s="3"/>
      <c r="D7" s="4"/>
      <c r="E7" s="4"/>
      <c r="F7" s="4"/>
    </row>
    <row r="8" spans="1:8" s="7" customFormat="1" x14ac:dyDescent="0.2">
      <c r="A8" s="11" t="str">
        <f>REKAPITULACIJA!A9</f>
        <v>Interna številka javnega naročila: 1/9-06/15</v>
      </c>
      <c r="B8" s="2"/>
      <c r="C8" s="3"/>
      <c r="D8" s="4"/>
      <c r="E8" s="5"/>
      <c r="F8" s="4"/>
      <c r="G8" s="68" t="str">
        <f>REKAPITULACIJA!G9</f>
        <v>Priloga 1</v>
      </c>
      <c r="H8" s="69"/>
    </row>
    <row r="9" spans="1:8" s="7" customFormat="1" x14ac:dyDescent="0.2">
      <c r="A9" s="11" t="str">
        <f>REKAPITULACIJA!A10</f>
        <v>Datum: 27. 8. 2015</v>
      </c>
      <c r="B9" s="2"/>
      <c r="C9" s="3"/>
      <c r="D9" s="4"/>
      <c r="E9" s="5"/>
      <c r="F9" s="4"/>
    </row>
    <row r="10" spans="1:8" s="7" customFormat="1" x14ac:dyDescent="0.2">
      <c r="A10" s="11"/>
      <c r="B10" s="2"/>
      <c r="C10" s="3"/>
      <c r="D10" s="4"/>
      <c r="E10" s="4"/>
      <c r="F10" s="4"/>
    </row>
    <row r="11" spans="1:8" s="7" customFormat="1" x14ac:dyDescent="0.2">
      <c r="A11" s="11" t="s">
        <v>35</v>
      </c>
      <c r="B11" s="2"/>
      <c r="C11" s="3"/>
      <c r="D11" s="4"/>
      <c r="E11" s="4"/>
      <c r="F11" s="4"/>
    </row>
    <row r="12" spans="1:8" s="20" customFormat="1" x14ac:dyDescent="0.2">
      <c r="A12" s="6" t="s">
        <v>76</v>
      </c>
      <c r="B12" s="21"/>
      <c r="C12" s="22"/>
      <c r="D12" s="19"/>
      <c r="E12" s="19"/>
      <c r="F12" s="19"/>
    </row>
    <row r="13" spans="1:8" s="7" customFormat="1" x14ac:dyDescent="0.2">
      <c r="A13" s="11"/>
      <c r="B13" s="2"/>
      <c r="C13" s="3"/>
      <c r="D13" s="4"/>
      <c r="E13" s="4"/>
      <c r="F13" s="4"/>
    </row>
    <row r="14" spans="1:8" s="7" customFormat="1" x14ac:dyDescent="0.2">
      <c r="A14" s="11" t="s">
        <v>5</v>
      </c>
      <c r="B14" s="2"/>
      <c r="C14" s="3"/>
      <c r="D14" s="4"/>
      <c r="E14" s="4"/>
      <c r="F14" s="4"/>
    </row>
    <row r="15" spans="1:8" s="7" customFormat="1" x14ac:dyDescent="0.2">
      <c r="A15" s="11"/>
      <c r="B15" s="2"/>
      <c r="C15" s="3"/>
      <c r="D15" s="4"/>
      <c r="E15" s="4"/>
      <c r="F15" s="4"/>
    </row>
    <row r="16" spans="1:8" s="7" customFormat="1" x14ac:dyDescent="0.2">
      <c r="A16" s="71">
        <f>REKAPITULACIJA!A17</f>
        <v>0</v>
      </c>
      <c r="B16" s="71"/>
      <c r="C16" s="71"/>
      <c r="D16" s="71"/>
      <c r="E16" s="71"/>
      <c r="F16" s="5"/>
      <c r="G16" s="4"/>
    </row>
    <row r="17" spans="1:10" s="7" customFormat="1" x14ac:dyDescent="0.2">
      <c r="A17" s="8"/>
      <c r="B17" s="8"/>
      <c r="C17" s="9"/>
      <c r="D17" s="10"/>
      <c r="E17" s="10"/>
      <c r="F17" s="5"/>
      <c r="G17" s="4"/>
    </row>
    <row r="18" spans="1:10" s="7" customFormat="1" x14ac:dyDescent="0.2">
      <c r="A18" s="71">
        <f>REKAPITULACIJA!A19</f>
        <v>0</v>
      </c>
      <c r="B18" s="71"/>
      <c r="C18" s="71"/>
      <c r="D18" s="71"/>
      <c r="E18" s="71"/>
      <c r="F18" s="5"/>
      <c r="G18" s="4"/>
    </row>
    <row r="19" spans="1:10" s="7" customFormat="1" x14ac:dyDescent="0.2">
      <c r="A19" s="11"/>
      <c r="B19" s="2"/>
      <c r="C19" s="3"/>
      <c r="D19" s="4"/>
      <c r="E19" s="5"/>
      <c r="F19" s="4"/>
    </row>
    <row r="20" spans="1:10" s="7" customFormat="1" x14ac:dyDescent="0.2">
      <c r="A20" s="11"/>
      <c r="B20" s="2"/>
      <c r="C20" s="3"/>
      <c r="D20" s="4"/>
      <c r="E20" s="5"/>
      <c r="F20" s="4"/>
    </row>
    <row r="21" spans="1:10" s="20" customFormat="1" ht="12.75" customHeight="1" x14ac:dyDescent="0.2">
      <c r="A21" s="6"/>
      <c r="B21" s="17" t="s">
        <v>6</v>
      </c>
      <c r="C21" s="72"/>
      <c r="D21" s="72"/>
      <c r="E21" s="18"/>
      <c r="F21" s="19"/>
    </row>
    <row r="22" spans="1:10" s="20" customFormat="1" x14ac:dyDescent="0.2">
      <c r="A22" s="6"/>
      <c r="B22" s="17"/>
      <c r="C22" s="23"/>
      <c r="D22" s="24"/>
      <c r="E22" s="18"/>
      <c r="F22" s="19"/>
    </row>
    <row r="23" spans="1:10" s="7" customFormat="1" x14ac:dyDescent="0.2">
      <c r="A23" s="11"/>
      <c r="B23" s="2"/>
      <c r="C23" s="3"/>
      <c r="D23" s="4"/>
      <c r="E23" s="5"/>
      <c r="F23" s="4"/>
    </row>
    <row r="24" spans="1:10" s="20" customFormat="1" ht="25.5" x14ac:dyDescent="0.2">
      <c r="A24" s="25" t="s">
        <v>7</v>
      </c>
      <c r="B24" s="25" t="s">
        <v>36</v>
      </c>
      <c r="C24" s="25" t="s">
        <v>8</v>
      </c>
      <c r="D24" s="26" t="s">
        <v>9</v>
      </c>
      <c r="E24" s="27" t="s">
        <v>37</v>
      </c>
      <c r="F24" s="26" t="s">
        <v>1</v>
      </c>
      <c r="I24" s="20" t="s">
        <v>64</v>
      </c>
      <c r="J24" s="20" t="s">
        <v>65</v>
      </c>
    </row>
    <row r="25" spans="1:10" s="7" customFormat="1" x14ac:dyDescent="0.2">
      <c r="A25" s="33" t="s">
        <v>10</v>
      </c>
      <c r="B25" s="29" t="s">
        <v>42</v>
      </c>
      <c r="C25" s="30" t="s">
        <v>18</v>
      </c>
      <c r="D25" s="31">
        <f>I25*J25</f>
        <v>33760</v>
      </c>
      <c r="E25" s="1"/>
      <c r="F25" s="32">
        <f>ROUND(D25*E25,2)</f>
        <v>0</v>
      </c>
      <c r="I25" s="7">
        <v>3376</v>
      </c>
      <c r="J25" s="7">
        <v>10</v>
      </c>
    </row>
    <row r="26" spans="1:10" s="7" customFormat="1" x14ac:dyDescent="0.2">
      <c r="A26" s="33" t="s">
        <v>11</v>
      </c>
      <c r="B26" s="29" t="s">
        <v>53</v>
      </c>
      <c r="C26" s="30" t="s">
        <v>18</v>
      </c>
      <c r="D26" s="31">
        <f t="shared" ref="D26:D28" si="0">I26*J26</f>
        <v>135040</v>
      </c>
      <c r="E26" s="1"/>
      <c r="F26" s="32">
        <f t="shared" ref="F26:F32" si="1">ROUND(D26*E26,2)</f>
        <v>0</v>
      </c>
      <c r="I26" s="7">
        <v>3376</v>
      </c>
      <c r="J26" s="7">
        <v>40</v>
      </c>
    </row>
    <row r="27" spans="1:10" s="7" customFormat="1" ht="25.5" x14ac:dyDescent="0.2">
      <c r="A27" s="33" t="s">
        <v>12</v>
      </c>
      <c r="B27" s="29" t="s">
        <v>52</v>
      </c>
      <c r="C27" s="30" t="s">
        <v>18</v>
      </c>
      <c r="D27" s="31">
        <f t="shared" si="0"/>
        <v>101280</v>
      </c>
      <c r="E27" s="1"/>
      <c r="F27" s="32">
        <f>ROUND(D27*E27,2)</f>
        <v>0</v>
      </c>
      <c r="I27" s="7">
        <v>3376</v>
      </c>
      <c r="J27" s="7">
        <v>30</v>
      </c>
    </row>
    <row r="28" spans="1:10" s="7" customFormat="1" ht="38.25" x14ac:dyDescent="0.2">
      <c r="A28" s="28" t="s">
        <v>13</v>
      </c>
      <c r="B28" s="29" t="s">
        <v>60</v>
      </c>
      <c r="C28" s="30" t="s">
        <v>33</v>
      </c>
      <c r="D28" s="31">
        <f t="shared" si="0"/>
        <v>400</v>
      </c>
      <c r="E28" s="1"/>
      <c r="F28" s="32">
        <f t="shared" ref="F28" si="2">ROUND(D28*E28,2)</f>
        <v>0</v>
      </c>
      <c r="I28" s="7">
        <v>200</v>
      </c>
      <c r="J28" s="7">
        <v>2</v>
      </c>
    </row>
    <row r="29" spans="1:10" s="7" customFormat="1" ht="38.25" x14ac:dyDescent="0.2">
      <c r="A29" s="28" t="s">
        <v>15</v>
      </c>
      <c r="B29" s="29" t="s">
        <v>55</v>
      </c>
      <c r="C29" s="30" t="s">
        <v>32</v>
      </c>
      <c r="D29" s="31">
        <v>40</v>
      </c>
      <c r="E29" s="1"/>
      <c r="F29" s="32">
        <f t="shared" si="1"/>
        <v>0</v>
      </c>
    </row>
    <row r="30" spans="1:10" s="7" customFormat="1" ht="38.25" x14ac:dyDescent="0.2">
      <c r="A30" s="33" t="s">
        <v>16</v>
      </c>
      <c r="B30" s="29" t="s">
        <v>62</v>
      </c>
      <c r="C30" s="30" t="s">
        <v>32</v>
      </c>
      <c r="D30" s="31">
        <v>40</v>
      </c>
      <c r="E30" s="1"/>
      <c r="F30" s="32">
        <f t="shared" si="1"/>
        <v>0</v>
      </c>
    </row>
    <row r="31" spans="1:10" s="7" customFormat="1" x14ac:dyDescent="0.2">
      <c r="A31" s="33" t="s">
        <v>17</v>
      </c>
      <c r="B31" s="29" t="s">
        <v>56</v>
      </c>
      <c r="C31" s="30" t="s">
        <v>32</v>
      </c>
      <c r="D31" s="31">
        <v>40</v>
      </c>
      <c r="E31" s="1"/>
      <c r="F31" s="32">
        <f t="shared" si="1"/>
        <v>0</v>
      </c>
    </row>
    <row r="32" spans="1:10" s="7" customFormat="1" x14ac:dyDescent="0.2">
      <c r="A32" s="33" t="s">
        <v>19</v>
      </c>
      <c r="B32" s="29" t="s">
        <v>57</v>
      </c>
      <c r="C32" s="30" t="s">
        <v>32</v>
      </c>
      <c r="D32" s="31">
        <v>20</v>
      </c>
      <c r="E32" s="1"/>
      <c r="F32" s="32">
        <f t="shared" si="1"/>
        <v>0</v>
      </c>
    </row>
    <row r="33" spans="1:8" s="20" customFormat="1" x14ac:dyDescent="0.2">
      <c r="A33" s="35" t="s">
        <v>2</v>
      </c>
      <c r="B33" s="36"/>
      <c r="C33" s="37"/>
      <c r="D33" s="38"/>
      <c r="E33" s="39"/>
      <c r="F33" s="40">
        <f>SUM(F25:F32)</f>
        <v>0</v>
      </c>
    </row>
    <row r="34" spans="1:8" s="7" customFormat="1" x14ac:dyDescent="0.2">
      <c r="A34" s="11"/>
      <c r="B34" s="2"/>
      <c r="C34" s="3"/>
      <c r="D34" s="4"/>
      <c r="E34" s="5"/>
      <c r="F34" s="4"/>
    </row>
    <row r="35" spans="1:8" s="7" customFormat="1" x14ac:dyDescent="0.2">
      <c r="A35" s="7" t="s">
        <v>71</v>
      </c>
      <c r="B35" s="42"/>
      <c r="C35" s="3"/>
      <c r="D35" s="4"/>
      <c r="E35" s="5"/>
      <c r="F35" s="4"/>
    </row>
    <row r="36" spans="1:8" s="7" customFormat="1" x14ac:dyDescent="0.2">
      <c r="A36" s="7" t="s">
        <v>72</v>
      </c>
      <c r="B36" s="2"/>
      <c r="C36" s="3"/>
      <c r="D36" s="4"/>
      <c r="E36" s="5"/>
      <c r="F36" s="4"/>
    </row>
    <row r="37" spans="1:8" x14ac:dyDescent="0.2">
      <c r="A37" s="41" t="s">
        <v>63</v>
      </c>
      <c r="B37" s="43"/>
      <c r="C37" s="43"/>
      <c r="D37" s="43"/>
      <c r="E37" s="43"/>
      <c r="F37" s="43"/>
      <c r="G37" s="43"/>
    </row>
    <row r="38" spans="1:8" x14ac:dyDescent="0.2">
      <c r="A38" s="43" t="s">
        <v>54</v>
      </c>
      <c r="B38" s="43"/>
      <c r="C38" s="43"/>
      <c r="D38" s="43"/>
      <c r="E38" s="43"/>
      <c r="F38" s="43"/>
      <c r="G38" s="43"/>
    </row>
    <row r="39" spans="1:8" x14ac:dyDescent="0.2">
      <c r="A39" s="43" t="s">
        <v>38</v>
      </c>
      <c r="C39" s="46"/>
      <c r="E39" s="47"/>
    </row>
    <row r="40" spans="1:8" x14ac:dyDescent="0.2">
      <c r="A40" s="43" t="s">
        <v>39</v>
      </c>
      <c r="C40" s="46"/>
      <c r="E40" s="47"/>
    </row>
    <row r="41" spans="1:8" s="7" customFormat="1" x14ac:dyDescent="0.2">
      <c r="A41" s="7" t="s">
        <v>73</v>
      </c>
      <c r="B41" s="2"/>
      <c r="C41" s="3"/>
      <c r="D41" s="4"/>
      <c r="E41" s="5"/>
      <c r="F41" s="4"/>
    </row>
    <row r="42" spans="1:8" s="7" customFormat="1" x14ac:dyDescent="0.2">
      <c r="A42" s="7" t="s">
        <v>40</v>
      </c>
      <c r="B42" s="2"/>
      <c r="C42" s="3"/>
      <c r="D42" s="4"/>
      <c r="E42" s="5"/>
      <c r="F42" s="4"/>
    </row>
    <row r="43" spans="1:8" s="7" customFormat="1" x14ac:dyDescent="0.2">
      <c r="A43" s="41"/>
      <c r="B43" s="2"/>
      <c r="C43" s="3"/>
      <c r="D43" s="4"/>
      <c r="E43" s="5"/>
      <c r="F43" s="4"/>
    </row>
    <row r="44" spans="1:8" s="7" customFormat="1" x14ac:dyDescent="0.2">
      <c r="A44" s="41"/>
      <c r="B44" s="2"/>
      <c r="C44" s="3"/>
      <c r="D44" s="4"/>
      <c r="E44" s="5"/>
      <c r="F44" s="4"/>
    </row>
    <row r="45" spans="1:8" s="7" customFormat="1" x14ac:dyDescent="0.2">
      <c r="A45" s="43"/>
      <c r="B45" s="45"/>
      <c r="C45" s="49"/>
      <c r="D45" s="47"/>
      <c r="E45" s="47"/>
      <c r="F45" s="47"/>
      <c r="G45" s="48"/>
      <c r="H45" s="44"/>
    </row>
    <row r="46" spans="1:8" s="7" customFormat="1" x14ac:dyDescent="0.2">
      <c r="A46" s="43"/>
      <c r="B46" s="45"/>
      <c r="C46" s="49"/>
      <c r="D46" s="47"/>
      <c r="E46" s="47"/>
      <c r="F46" s="47"/>
      <c r="G46" s="48"/>
      <c r="H46" s="44"/>
    </row>
    <row r="47" spans="1:8" s="7" customFormat="1" x14ac:dyDescent="0.2">
      <c r="A47" s="43"/>
      <c r="B47" s="45"/>
      <c r="C47" s="49"/>
      <c r="D47" s="47"/>
      <c r="E47" s="47"/>
      <c r="F47" s="47"/>
      <c r="G47" s="48"/>
      <c r="H47" s="44"/>
    </row>
    <row r="48" spans="1:8" s="7" customFormat="1" x14ac:dyDescent="0.2">
      <c r="A48" s="11" t="s">
        <v>3</v>
      </c>
      <c r="B48" s="11"/>
      <c r="C48" s="12"/>
      <c r="D48" s="13" t="s">
        <v>4</v>
      </c>
      <c r="E48" s="14"/>
      <c r="F48" s="4"/>
    </row>
    <row r="49" spans="1:8" s="7" customFormat="1" x14ac:dyDescent="0.2">
      <c r="A49" s="11"/>
      <c r="B49" s="11"/>
      <c r="C49" s="12"/>
      <c r="D49" s="4"/>
      <c r="E49" s="5"/>
      <c r="F49" s="4"/>
    </row>
    <row r="50" spans="1:8" s="7" customFormat="1" ht="12.75" customHeight="1" x14ac:dyDescent="0.2">
      <c r="A50" s="70">
        <f>REKAPITULACIJA!A42</f>
        <v>0</v>
      </c>
      <c r="B50" s="70"/>
      <c r="C50" s="12"/>
      <c r="D50" s="15"/>
      <c r="E50" s="16"/>
      <c r="F50" s="15"/>
    </row>
    <row r="51" spans="1:8" s="7" customFormat="1" x14ac:dyDescent="0.2">
      <c r="A51" s="11"/>
      <c r="B51" s="2"/>
      <c r="C51" s="3"/>
      <c r="D51" s="4"/>
      <c r="E51" s="5"/>
      <c r="F51" s="4"/>
      <c r="G51" s="48"/>
      <c r="H51" s="44"/>
    </row>
  </sheetData>
  <sheetProtection password="DB53" sheet="1" objects="1" scenarios="1" selectLockedCells="1"/>
  <mergeCells count="5">
    <mergeCell ref="A16:E16"/>
    <mergeCell ref="A18:E18"/>
    <mergeCell ref="C21:D21"/>
    <mergeCell ref="A50:B50"/>
    <mergeCell ref="G8:H8"/>
  </mergeCells>
  <pageMargins left="1.1023622047244095" right="0.31496062992125984" top="0.35433070866141736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REKAPITULACIJA</vt:lpstr>
      <vt:lpstr>Sklop 1</vt:lpstr>
      <vt:lpstr>Sklop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Matevž Snoj</dc:creator>
  <cp:lastModifiedBy>Martina Nartnik Biček</cp:lastModifiedBy>
  <cp:lastPrinted>2015-08-27T11:53:42Z</cp:lastPrinted>
  <dcterms:created xsi:type="dcterms:W3CDTF">2014-07-30T11:36:50Z</dcterms:created>
  <dcterms:modified xsi:type="dcterms:W3CDTF">2015-08-27T11:54:57Z</dcterms:modified>
</cp:coreProperties>
</file>